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报价" sheetId="1" r:id="rId1"/>
    <sheet name="Sheet1" sheetId="2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<sst xmlns="http://schemas.openxmlformats.org/spreadsheetml/2006/main" count="106" uniqueCount="92">
  <si>
    <t>附件2：活动清单一览表</t>
  </si>
  <si>
    <t>序号</t>
  </si>
  <si>
    <t>项    目</t>
  </si>
  <si>
    <t>明细/型号</t>
  </si>
  <si>
    <t>数量</t>
  </si>
  <si>
    <t>单位</t>
  </si>
  <si>
    <t>单价</t>
  </si>
  <si>
    <t>金额(元)</t>
  </si>
  <si>
    <t>备注</t>
  </si>
  <si>
    <t>银行专场</t>
  </si>
  <si>
    <t>活动背景布置</t>
  </si>
  <si>
    <t>4.5*2.6m桁架</t>
  </si>
  <si>
    <t>平方米</t>
  </si>
  <si>
    <t>立式展架画面</t>
  </si>
  <si>
    <t>60*90cm</t>
  </si>
  <si>
    <t>张</t>
  </si>
  <si>
    <t>桌面布置</t>
  </si>
  <si>
    <t>根据摆放桌子总尺寸布置</t>
  </si>
  <si>
    <t>项</t>
  </si>
  <si>
    <t>桌子</t>
  </si>
  <si>
    <t>1.8m，含桌布</t>
  </si>
  <si>
    <t>贵宾椅</t>
  </si>
  <si>
    <t>含椅套椅背带</t>
  </si>
  <si>
    <t>移动音响</t>
  </si>
  <si>
    <t>租赁</t>
  </si>
  <si>
    <t>个</t>
  </si>
  <si>
    <t>7</t>
  </si>
  <si>
    <t>活动券</t>
  </si>
  <si>
    <t>18*7cm铜版纸双面印</t>
  </si>
  <si>
    <t>60</t>
  </si>
  <si>
    <t>2</t>
  </si>
  <si>
    <t>8</t>
  </si>
  <si>
    <t>针织福桶DIY</t>
  </si>
  <si>
    <t>份</t>
  </si>
  <si>
    <t>9</t>
  </si>
  <si>
    <t>茶歇</t>
  </si>
  <si>
    <t>10</t>
  </si>
  <si>
    <t>刮刮乐</t>
  </si>
  <si>
    <t>50元面值</t>
  </si>
  <si>
    <t>11</t>
  </si>
  <si>
    <t>指导老师</t>
  </si>
  <si>
    <t>人/天</t>
  </si>
  <si>
    <t>12</t>
  </si>
  <si>
    <t>主持人</t>
  </si>
  <si>
    <t>上午+下午</t>
  </si>
  <si>
    <t>13</t>
  </si>
  <si>
    <t>策划服务费</t>
  </si>
  <si>
    <t>本次活动服务费</t>
  </si>
  <si>
    <t>场</t>
  </si>
  <si>
    <t>小计</t>
  </si>
  <si>
    <t>圈层高定会</t>
  </si>
  <si>
    <t>酒店菜金</t>
  </si>
  <si>
    <t>12-15人/桌标准，含菜金及饮料、啤酒</t>
  </si>
  <si>
    <t>固定费用，以酒店最终菜单清单据实结算</t>
  </si>
  <si>
    <t>白酒</t>
  </si>
  <si>
    <t>佑酱大师1号</t>
  </si>
  <si>
    <t>瓶</t>
  </si>
  <si>
    <t>每场3瓶</t>
  </si>
  <si>
    <t>红酒</t>
  </si>
  <si>
    <t>威龙有机干红</t>
  </si>
  <si>
    <t>每场1瓶</t>
  </si>
  <si>
    <t>高定会服务费</t>
  </si>
  <si>
    <t>含活动服务费、垫资费等，按实际举办场数结算</t>
  </si>
  <si>
    <t>税前合计</t>
  </si>
  <si>
    <r>
      <rPr>
        <sz val="12"/>
        <color rgb="FF000000"/>
        <rFont val="微软雅黑"/>
        <charset val="134"/>
      </rPr>
      <t>桁架及喷绘</t>
    </r>
  </si>
  <si>
    <r>
      <rPr>
        <sz val="12"/>
        <color rgb="FF000000"/>
        <rFont val="微软雅黑"/>
        <charset val="134"/>
      </rPr>
      <t>4*2.6m单面550黑底灯布</t>
    </r>
  </si>
  <si>
    <r>
      <rPr>
        <sz val="12"/>
        <color rgb="FF000000"/>
        <rFont val="微软雅黑"/>
        <charset val="134"/>
      </rPr>
      <t>平</t>
    </r>
  </si>
  <si>
    <r>
      <rPr>
        <sz val="12"/>
        <color rgb="FF000000"/>
        <rFont val="微软雅黑"/>
        <charset val="134"/>
      </rPr>
      <t>桌子KT板装饰</t>
    </r>
  </si>
  <si>
    <r>
      <rPr>
        <sz val="12"/>
        <color rgb="FF000000"/>
        <rFont val="微软雅黑"/>
        <charset val="134"/>
      </rPr>
      <t>根据摆放桌子总尺寸布置</t>
    </r>
  </si>
  <si>
    <r>
      <rPr>
        <sz val="12"/>
        <color rgb="FF000000"/>
        <rFont val="微软雅黑"/>
        <charset val="134"/>
      </rPr>
      <t>项</t>
    </r>
  </si>
  <si>
    <r>
      <rPr>
        <sz val="12"/>
        <color rgb="FF000000"/>
        <rFont val="微软雅黑"/>
        <charset val="134"/>
      </rPr>
      <t>展架KT板</t>
    </r>
  </si>
  <si>
    <r>
      <rPr>
        <sz val="12"/>
        <color rgb="FF000000"/>
        <rFont val="微软雅黑"/>
        <charset val="134"/>
      </rPr>
      <t>60*90cm 冷压板</t>
    </r>
  </si>
  <si>
    <r>
      <rPr>
        <sz val="12"/>
        <color rgb="FF000000"/>
        <rFont val="微软雅黑"/>
        <charset val="134"/>
      </rPr>
      <t>个</t>
    </r>
  </si>
  <si>
    <r>
      <rPr>
        <sz val="12"/>
        <color rgb="FF000000"/>
        <rFont val="微软雅黑"/>
        <charset val="134"/>
      </rPr>
      <t>桌子</t>
    </r>
  </si>
  <si>
    <r>
      <rPr>
        <sz val="12"/>
        <color rgb="FF000000"/>
        <rFont val="微软雅黑"/>
        <charset val="134"/>
      </rPr>
      <t>张</t>
    </r>
  </si>
  <si>
    <r>
      <rPr>
        <sz val="12"/>
        <color rgb="FF000000"/>
        <rFont val="微软雅黑"/>
        <charset val="134"/>
      </rPr>
      <t>兑换券</t>
    </r>
  </si>
  <si>
    <r>
      <rPr>
        <sz val="12"/>
        <color rgb="FF000000"/>
        <rFont val="微软雅黑"/>
        <charset val="134"/>
      </rPr>
      <t>18*7cm铜版纸</t>
    </r>
  </si>
  <si>
    <r>
      <rPr>
        <sz val="12"/>
        <color rgb="FF000000"/>
        <rFont val="微软雅黑"/>
        <charset val="134"/>
      </rPr>
      <t>哈根达斯</t>
    </r>
  </si>
  <si>
    <r>
      <rPr>
        <sz val="12"/>
        <color rgb="FF000000"/>
        <rFont val="微软雅黑"/>
        <charset val="134"/>
      </rPr>
      <t>份</t>
    </r>
  </si>
  <si>
    <r>
      <rPr>
        <sz val="12"/>
        <color rgb="FF000000"/>
        <rFont val="微软雅黑"/>
        <charset val="134"/>
      </rPr>
      <t>套水果圈圈</t>
    </r>
  </si>
  <si>
    <r>
      <rPr>
        <sz val="12"/>
        <color rgb="FF000000"/>
        <rFont val="微软雅黑"/>
        <charset val="134"/>
      </rPr>
      <t> 35cm，多色</t>
    </r>
  </si>
  <si>
    <r>
      <rPr>
        <sz val="12"/>
        <color rgb="FF000000"/>
        <rFont val="微软雅黑"/>
        <charset val="134"/>
      </rPr>
      <t>水果</t>
    </r>
  </si>
  <si>
    <r>
      <rPr>
        <sz val="12"/>
        <color rgb="FF000000"/>
        <rFont val="微软雅黑"/>
        <charset val="134"/>
      </rPr>
      <t>榴莲2个，西瓜10个，哈密瓜8个，芒果30个，火龙果20个</t>
    </r>
  </si>
  <si>
    <r>
      <rPr>
        <sz val="12"/>
        <color rgb="FF000000"/>
        <rFont val="微软雅黑"/>
        <charset val="134"/>
      </rPr>
      <t>套</t>
    </r>
  </si>
  <si>
    <r>
      <rPr>
        <sz val="12"/>
        <color rgb="FF000000"/>
        <rFont val="微软雅黑"/>
        <charset val="134"/>
      </rPr>
      <t>苹果30个，香蕉50根</t>
    </r>
  </si>
  <si>
    <r>
      <rPr>
        <sz val="12"/>
        <color rgb="FF000000"/>
        <rFont val="微软雅黑"/>
        <charset val="134"/>
      </rPr>
      <t>水果钓台</t>
    </r>
  </si>
  <si>
    <r>
      <rPr>
        <sz val="12"/>
        <color rgb="FF000000"/>
        <rFont val="微软雅黑"/>
        <charset val="134"/>
      </rPr>
      <t>30*30*10cm，KT板台子</t>
    </r>
  </si>
  <si>
    <r>
      <rPr>
        <sz val="12"/>
        <color rgb="FF000000"/>
        <rFont val="微软雅黑"/>
        <charset val="134"/>
      </rPr>
      <t>服务员</t>
    </r>
  </si>
  <si>
    <r>
      <rPr>
        <sz val="12"/>
        <color rgb="FF000000"/>
        <rFont val="微软雅黑"/>
        <charset val="134"/>
      </rPr>
      <t>人/天</t>
    </r>
  </si>
  <si>
    <r>
      <rPr>
        <sz val="12"/>
        <color rgb="FF000000"/>
        <rFont val="微软雅黑"/>
        <charset val="134"/>
      </rPr>
      <t>策划服务费</t>
    </r>
  </si>
  <si>
    <r>
      <rPr>
        <sz val="12"/>
        <color rgb="FF000000"/>
        <rFont val="微软雅黑"/>
        <charset val="134"/>
      </rPr>
      <t>本次活动服务费</t>
    </r>
  </si>
  <si>
    <r>
      <rPr>
        <sz val="12"/>
        <color rgb="FF000000"/>
        <rFont val="微软雅黑"/>
        <charset val="134"/>
      </rPr>
      <t>场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</si>
</sst>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2"/>
      <color indexed="8"/>
      <name val="宋体"/>
      <charset val="134"/>
    </font>
    <font>
      <sz val="12"/>
      <color rgb="FF000000"/>
      <name val="微软雅黑"/>
      <charset val="134"/>
    </font>
    <font>
      <sz val="10"/>
      <color indexed="8"/>
      <name val="微软雅黑"/>
      <charset val="134"/>
    </font>
    <font>
      <b/>
      <sz val="12"/>
      <color indexed="8"/>
      <name val="宋体"/>
      <charset val="134"/>
    </font>
    <font>
      <b/>
      <sz val="10"/>
      <color indexed="8"/>
      <name val="微软雅黑"/>
      <charset val="134"/>
    </font>
    <font>
      <b/>
      <sz val="11"/>
      <color indexed="8"/>
      <name val="微软雅黑"/>
      <charset val="134"/>
    </font>
    <font>
      <sz val="11"/>
      <color rgb="FF000000"/>
      <name val="微软雅黑"/>
      <charset val="134"/>
    </font>
    <font>
      <sz val="11"/>
      <color theme="1"/>
      <name val="Helvetica Neue"/>
      <charset val="134"/>
      <scheme val="minor"/>
    </font>
    <font>
      <u/>
      <sz val="11"/>
      <color rgb="FF0000FF"/>
      <name val="Helvetica Neue"/>
      <charset val="0"/>
      <scheme val="minor"/>
    </font>
    <font>
      <u/>
      <sz val="11"/>
      <color rgb="FF800080"/>
      <name val="Helvetica Neue"/>
      <charset val="0"/>
      <scheme val="minor"/>
    </font>
    <font>
      <sz val="11"/>
      <color rgb="FFFF0000"/>
      <name val="Helvetica Neue"/>
      <charset val="0"/>
      <scheme val="minor"/>
    </font>
    <font>
      <b/>
      <sz val="18"/>
      <color theme="3"/>
      <name val="Helvetica Neue"/>
      <charset val="134"/>
      <scheme val="minor"/>
    </font>
    <font>
      <i/>
      <sz val="11"/>
      <color rgb="FF7F7F7F"/>
      <name val="Helvetica Neue"/>
      <charset val="0"/>
      <scheme val="minor"/>
    </font>
    <font>
      <b/>
      <sz val="15"/>
      <color theme="3"/>
      <name val="Helvetica Neue"/>
      <charset val="134"/>
      <scheme val="minor"/>
    </font>
    <font>
      <b/>
      <sz val="13"/>
      <color theme="3"/>
      <name val="Helvetica Neue"/>
      <charset val="134"/>
      <scheme val="minor"/>
    </font>
    <font>
      <b/>
      <sz val="11"/>
      <color theme="3"/>
      <name val="Helvetica Neue"/>
      <charset val="134"/>
      <scheme val="minor"/>
    </font>
    <font>
      <sz val="11"/>
      <color rgb="FF3F3F76"/>
      <name val="Helvetica Neue"/>
      <charset val="0"/>
      <scheme val="minor"/>
    </font>
    <font>
      <b/>
      <sz val="11"/>
      <color rgb="FF3F3F3F"/>
      <name val="Helvetica Neue"/>
      <charset val="0"/>
      <scheme val="minor"/>
    </font>
    <font>
      <b/>
      <sz val="11"/>
      <color rgb="FFFA7D00"/>
      <name val="Helvetica Neue"/>
      <charset val="0"/>
      <scheme val="minor"/>
    </font>
    <font>
      <b/>
      <sz val="11"/>
      <color rgb="FFFFFFFF"/>
      <name val="Helvetica Neue"/>
      <charset val="0"/>
      <scheme val="minor"/>
    </font>
    <font>
      <sz val="11"/>
      <color rgb="FFFA7D00"/>
      <name val="Helvetica Neue"/>
      <charset val="0"/>
      <scheme val="minor"/>
    </font>
    <font>
      <b/>
      <sz val="11"/>
      <color theme="1"/>
      <name val="Helvetica Neue"/>
      <charset val="0"/>
      <scheme val="minor"/>
    </font>
    <font>
      <sz val="11"/>
      <color rgb="FF006100"/>
      <name val="Helvetica Neue"/>
      <charset val="0"/>
      <scheme val="minor"/>
    </font>
    <font>
      <sz val="11"/>
      <color rgb="FF9C0006"/>
      <name val="Helvetica Neue"/>
      <charset val="0"/>
      <scheme val="minor"/>
    </font>
    <font>
      <sz val="11"/>
      <color rgb="FF9C6500"/>
      <name val="Helvetica Neue"/>
      <charset val="0"/>
      <scheme val="minor"/>
    </font>
    <font>
      <sz val="11"/>
      <color theme="0"/>
      <name val="Helvetica Neue"/>
      <charset val="0"/>
      <scheme val="minor"/>
    </font>
    <font>
      <sz val="11"/>
      <color theme="1"/>
      <name val="Helvetica Neue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Fill="0" applyBorder="0" applyProtection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4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6" borderId="10" applyNumberFormat="0" applyAlignment="0" applyProtection="0">
      <alignment vertical="center"/>
    </xf>
    <xf numFmtId="0" fontId="18" fillId="6" borderId="9" applyNumberFormat="0" applyAlignment="0" applyProtection="0">
      <alignment vertical="center"/>
    </xf>
    <xf numFmtId="0" fontId="19" fillId="7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2" borderId="1" xfId="0" applyFont="1" applyFill="1" applyBorder="1" applyAlignment="1">
      <alignment vertical="center" wrapText="1"/>
    </xf>
    <xf numFmtId="0" fontId="0" fillId="2" borderId="1" xfId="0" applyFill="1" applyBorder="1">
      <alignment vertical="center"/>
    </xf>
    <xf numFmtId="0" fontId="1" fillId="2" borderId="2" xfId="0" applyFont="1" applyFill="1" applyBorder="1" applyAlignment="1">
      <alignment vertical="center" wrapText="1"/>
    </xf>
    <xf numFmtId="0" fontId="0" fillId="2" borderId="3" xfId="0" applyFill="1" applyBorder="1">
      <alignment vertical="center"/>
    </xf>
    <xf numFmtId="0" fontId="1" fillId="2" borderId="4" xfId="0" applyFont="1" applyFill="1" applyBorder="1" applyAlignment="1">
      <alignment vertical="center" wrapText="1"/>
    </xf>
    <xf numFmtId="0" fontId="2" fillId="0" borderId="0" xfId="0" applyNumberFormat="1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NumberFormat="1" applyFont="1" applyAlignment="1">
      <alignment horizontal="left" vertical="center"/>
    </xf>
    <xf numFmtId="49" fontId="4" fillId="3" borderId="5" xfId="0" applyNumberFormat="1" applyFont="1" applyFill="1" applyBorder="1" applyAlignment="1">
      <alignment horizontal="center" vertical="center" wrapText="1"/>
    </xf>
    <xf numFmtId="49" fontId="5" fillId="3" borderId="5" xfId="0" applyNumberFormat="1" applyFont="1" applyFill="1" applyBorder="1" applyAlignment="1">
      <alignment horizontal="center" vertical="center" wrapText="1"/>
    </xf>
    <xf numFmtId="0" fontId="6" fillId="2" borderId="5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5" fillId="3" borderId="5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FF0000"/>
      </font>
    </dxf>
  </dxfs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AAAAA"/>
      <rgbColor rgb="00FF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主题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主题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4"/>
  <sheetViews>
    <sheetView showGridLines="0" tabSelected="1" workbookViewId="0">
      <selection activeCell="M7" sqref="M7"/>
    </sheetView>
  </sheetViews>
  <sheetFormatPr defaultColWidth="9" defaultRowHeight="17.25" customHeight="1" outlineLevelCol="7"/>
  <cols>
    <col min="1" max="1" width="5.5" style="6" customWidth="1"/>
    <col min="2" max="2" width="20.8333333333333" style="6" customWidth="1"/>
    <col min="3" max="3" width="24" style="6" customWidth="1"/>
    <col min="4" max="4" width="8.5" style="6" customWidth="1"/>
    <col min="5" max="5" width="7.16666666666667" style="6" customWidth="1"/>
    <col min="6" max="6" width="7.66666666666667" style="6" customWidth="1"/>
    <col min="7" max="7" width="11.8333333333333" style="6" customWidth="1"/>
    <col min="8" max="8" width="30" style="6" customWidth="1"/>
    <col min="9" max="9" width="23.1666666666667" style="6" customWidth="1"/>
    <col min="10" max="16378" width="8.83333333333333" style="6"/>
    <col min="16379" max="16384" width="9" style="6"/>
  </cols>
  <sheetData>
    <row r="1" ht="39" customHeight="1" spans="1:8">
      <c r="A1" s="7" t="s">
        <v>0</v>
      </c>
      <c r="B1" s="8"/>
      <c r="C1" s="8"/>
      <c r="D1" s="8"/>
      <c r="E1" s="8"/>
      <c r="F1" s="8"/>
      <c r="G1" s="8"/>
      <c r="H1" s="8"/>
    </row>
    <row r="2" ht="33" customHeight="1" spans="1:8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</row>
    <row r="3" ht="33" customHeight="1" spans="1:8">
      <c r="A3" s="9" t="s">
        <v>9</v>
      </c>
      <c r="B3" s="9"/>
      <c r="C3" s="9"/>
      <c r="D3" s="9"/>
      <c r="E3" s="9"/>
      <c r="F3" s="9"/>
      <c r="G3" s="9"/>
      <c r="H3" s="9"/>
    </row>
    <row r="4" ht="35" customHeight="1" spans="1:8">
      <c r="A4" s="10">
        <v>1</v>
      </c>
      <c r="B4" s="11" t="s">
        <v>10</v>
      </c>
      <c r="C4" s="11" t="s">
        <v>11</v>
      </c>
      <c r="D4" s="11">
        <v>11.7</v>
      </c>
      <c r="E4" s="11" t="s">
        <v>12</v>
      </c>
      <c r="F4" s="11">
        <v>45</v>
      </c>
      <c r="G4" s="12">
        <f>D4*F4</f>
        <v>526.5</v>
      </c>
      <c r="H4" s="13"/>
    </row>
    <row r="5" ht="35" customHeight="1" spans="1:8">
      <c r="A5" s="10">
        <v>2</v>
      </c>
      <c r="B5" s="11" t="s">
        <v>13</v>
      </c>
      <c r="C5" s="11" t="s">
        <v>14</v>
      </c>
      <c r="D5" s="11">
        <v>1</v>
      </c>
      <c r="E5" s="11" t="s">
        <v>15</v>
      </c>
      <c r="F5" s="11">
        <v>60</v>
      </c>
      <c r="G5" s="12">
        <f t="shared" ref="G5:G16" si="0">D5*F5</f>
        <v>60</v>
      </c>
      <c r="H5" s="12"/>
    </row>
    <row r="6" ht="35" customHeight="1" spans="1:8">
      <c r="A6" s="10">
        <v>3</v>
      </c>
      <c r="B6" s="11" t="s">
        <v>16</v>
      </c>
      <c r="C6" s="11" t="s">
        <v>17</v>
      </c>
      <c r="D6" s="11">
        <v>1</v>
      </c>
      <c r="E6" s="11" t="s">
        <v>18</v>
      </c>
      <c r="F6" s="11">
        <v>500</v>
      </c>
      <c r="G6" s="12">
        <f t="shared" si="0"/>
        <v>500</v>
      </c>
      <c r="H6" s="12"/>
    </row>
    <row r="7" ht="35" customHeight="1" spans="1:8">
      <c r="A7" s="10">
        <v>4</v>
      </c>
      <c r="B7" s="12" t="s">
        <v>19</v>
      </c>
      <c r="C7" s="12" t="s">
        <v>20</v>
      </c>
      <c r="D7" s="12">
        <v>12</v>
      </c>
      <c r="E7" s="12" t="s">
        <v>15</v>
      </c>
      <c r="F7" s="12">
        <v>40</v>
      </c>
      <c r="G7" s="12">
        <f t="shared" si="0"/>
        <v>480</v>
      </c>
      <c r="H7" s="12"/>
    </row>
    <row r="8" ht="35" customHeight="1" spans="1:8">
      <c r="A8" s="10">
        <v>5</v>
      </c>
      <c r="B8" s="12" t="s">
        <v>21</v>
      </c>
      <c r="C8" s="12" t="s">
        <v>22</v>
      </c>
      <c r="D8" s="12">
        <v>25</v>
      </c>
      <c r="E8" s="12" t="s">
        <v>15</v>
      </c>
      <c r="F8" s="12">
        <v>20</v>
      </c>
      <c r="G8" s="12">
        <f t="shared" si="0"/>
        <v>500</v>
      </c>
      <c r="H8" s="13"/>
    </row>
    <row r="9" ht="35" customHeight="1" spans="1:8">
      <c r="A9" s="10">
        <v>6</v>
      </c>
      <c r="B9" s="12" t="s">
        <v>23</v>
      </c>
      <c r="C9" s="12" t="s">
        <v>24</v>
      </c>
      <c r="D9" s="12">
        <v>1</v>
      </c>
      <c r="E9" s="12" t="s">
        <v>25</v>
      </c>
      <c r="F9" s="12">
        <v>100</v>
      </c>
      <c r="G9" s="12">
        <f t="shared" si="0"/>
        <v>100</v>
      </c>
      <c r="H9" s="13"/>
    </row>
    <row r="10" ht="35" customHeight="1" spans="1:8">
      <c r="A10" s="10" t="s">
        <v>26</v>
      </c>
      <c r="B10" s="12" t="s">
        <v>27</v>
      </c>
      <c r="C10" s="12" t="s">
        <v>28</v>
      </c>
      <c r="D10" s="12" t="s">
        <v>29</v>
      </c>
      <c r="E10" s="12" t="s">
        <v>15</v>
      </c>
      <c r="F10" s="12" t="s">
        <v>30</v>
      </c>
      <c r="G10" s="12">
        <f t="shared" si="0"/>
        <v>120</v>
      </c>
      <c r="H10" s="13"/>
    </row>
    <row r="11" ht="35" customHeight="1" spans="1:8">
      <c r="A11" s="10" t="s">
        <v>31</v>
      </c>
      <c r="B11" s="12" t="s">
        <v>32</v>
      </c>
      <c r="C11" s="12"/>
      <c r="D11" s="12">
        <v>60</v>
      </c>
      <c r="E11" s="12" t="s">
        <v>33</v>
      </c>
      <c r="F11" s="12">
        <v>70</v>
      </c>
      <c r="G11" s="12">
        <f t="shared" si="0"/>
        <v>4200</v>
      </c>
      <c r="H11" s="13"/>
    </row>
    <row r="12" ht="35" customHeight="1" spans="1:8">
      <c r="A12" s="10" t="s">
        <v>34</v>
      </c>
      <c r="B12" s="12" t="s">
        <v>35</v>
      </c>
      <c r="C12" s="12"/>
      <c r="D12" s="12">
        <v>35</v>
      </c>
      <c r="E12" s="12" t="s">
        <v>33</v>
      </c>
      <c r="F12" s="12">
        <v>45</v>
      </c>
      <c r="G12" s="12">
        <f t="shared" si="0"/>
        <v>1575</v>
      </c>
      <c r="H12" s="13"/>
    </row>
    <row r="13" ht="35" customHeight="1" spans="1:8">
      <c r="A13" s="10" t="s">
        <v>36</v>
      </c>
      <c r="B13" s="12" t="s">
        <v>37</v>
      </c>
      <c r="C13" s="12" t="s">
        <v>38</v>
      </c>
      <c r="D13" s="12">
        <v>6</v>
      </c>
      <c r="E13" s="12" t="s">
        <v>15</v>
      </c>
      <c r="F13" s="12">
        <v>50</v>
      </c>
      <c r="G13" s="12">
        <f t="shared" si="0"/>
        <v>300</v>
      </c>
      <c r="H13" s="13"/>
    </row>
    <row r="14" ht="35" customHeight="1" spans="1:8">
      <c r="A14" s="10" t="s">
        <v>39</v>
      </c>
      <c r="B14" s="12" t="s">
        <v>40</v>
      </c>
      <c r="C14" s="12"/>
      <c r="D14" s="12">
        <v>1</v>
      </c>
      <c r="E14" s="12" t="s">
        <v>41</v>
      </c>
      <c r="F14" s="12">
        <v>250</v>
      </c>
      <c r="G14" s="12">
        <f t="shared" si="0"/>
        <v>250</v>
      </c>
      <c r="H14" s="13"/>
    </row>
    <row r="15" ht="35" customHeight="1" spans="1:8">
      <c r="A15" s="10" t="s">
        <v>42</v>
      </c>
      <c r="B15" s="12" t="s">
        <v>43</v>
      </c>
      <c r="C15" s="12" t="s">
        <v>44</v>
      </c>
      <c r="D15" s="12">
        <v>1</v>
      </c>
      <c r="E15" s="12" t="s">
        <v>41</v>
      </c>
      <c r="F15" s="12">
        <v>2000</v>
      </c>
      <c r="G15" s="12">
        <f t="shared" si="0"/>
        <v>2000</v>
      </c>
      <c r="H15" s="13"/>
    </row>
    <row r="16" ht="35" customHeight="1" spans="1:8">
      <c r="A16" s="10" t="s">
        <v>45</v>
      </c>
      <c r="B16" s="12" t="s">
        <v>46</v>
      </c>
      <c r="C16" s="12" t="s">
        <v>47</v>
      </c>
      <c r="D16" s="12">
        <v>1</v>
      </c>
      <c r="E16" s="12" t="s">
        <v>48</v>
      </c>
      <c r="F16" s="12">
        <v>2000</v>
      </c>
      <c r="G16" s="12">
        <f t="shared" si="0"/>
        <v>2000</v>
      </c>
      <c r="H16" s="13"/>
    </row>
    <row r="17" ht="33" customHeight="1" spans="1:8">
      <c r="A17" s="10"/>
      <c r="B17" s="10" t="s">
        <v>49</v>
      </c>
      <c r="C17" s="10"/>
      <c r="D17" s="10"/>
      <c r="E17" s="10"/>
      <c r="F17" s="10"/>
      <c r="G17" s="14">
        <f>SUM(G4:G16)</f>
        <v>12611.5</v>
      </c>
      <c r="H17" s="10"/>
    </row>
    <row r="18" ht="33" customHeight="1" spans="1:8">
      <c r="A18" s="9" t="s">
        <v>50</v>
      </c>
      <c r="B18" s="9"/>
      <c r="C18" s="9"/>
      <c r="D18" s="9"/>
      <c r="E18" s="9"/>
      <c r="F18" s="9"/>
      <c r="G18" s="9"/>
      <c r="H18" s="9"/>
    </row>
    <row r="19" ht="35" customHeight="1" spans="1:8">
      <c r="A19" s="10">
        <v>1</v>
      </c>
      <c r="B19" s="11" t="s">
        <v>51</v>
      </c>
      <c r="C19" s="11" t="s">
        <v>52</v>
      </c>
      <c r="D19" s="11">
        <v>1500</v>
      </c>
      <c r="E19" s="11" t="s">
        <v>48</v>
      </c>
      <c r="F19" s="11">
        <v>5</v>
      </c>
      <c r="G19" s="12">
        <v>7500</v>
      </c>
      <c r="H19" s="12" t="s">
        <v>53</v>
      </c>
    </row>
    <row r="20" ht="35" customHeight="1" spans="1:8">
      <c r="A20" s="10">
        <v>2</v>
      </c>
      <c r="B20" s="11" t="s">
        <v>54</v>
      </c>
      <c r="C20" s="11" t="s">
        <v>55</v>
      </c>
      <c r="D20" s="11">
        <v>300</v>
      </c>
      <c r="E20" s="11" t="s">
        <v>56</v>
      </c>
      <c r="F20" s="11">
        <v>15</v>
      </c>
      <c r="G20" s="12">
        <v>4500</v>
      </c>
      <c r="H20" s="12" t="s">
        <v>57</v>
      </c>
    </row>
    <row r="21" ht="35" customHeight="1" spans="1:8">
      <c r="A21" s="10">
        <v>3</v>
      </c>
      <c r="B21" s="11" t="s">
        <v>58</v>
      </c>
      <c r="C21" s="11" t="s">
        <v>59</v>
      </c>
      <c r="D21" s="11">
        <v>100</v>
      </c>
      <c r="E21" s="11" t="s">
        <v>56</v>
      </c>
      <c r="F21" s="11">
        <v>5</v>
      </c>
      <c r="G21" s="12">
        <v>500</v>
      </c>
      <c r="H21" s="12" t="s">
        <v>60</v>
      </c>
    </row>
    <row r="22" ht="35" customHeight="1" spans="1:8">
      <c r="A22" s="10">
        <v>4</v>
      </c>
      <c r="B22" s="12" t="s">
        <v>61</v>
      </c>
      <c r="C22" s="12" t="s">
        <v>47</v>
      </c>
      <c r="D22" s="12">
        <v>500</v>
      </c>
      <c r="E22" s="12" t="s">
        <v>48</v>
      </c>
      <c r="F22" s="12">
        <v>5</v>
      </c>
      <c r="G22" s="12">
        <v>2500</v>
      </c>
      <c r="H22" s="12" t="s">
        <v>62</v>
      </c>
    </row>
    <row r="23" ht="33" customHeight="1" spans="1:8">
      <c r="A23" s="10" t="s">
        <v>49</v>
      </c>
      <c r="B23" s="10"/>
      <c r="C23" s="10"/>
      <c r="D23" s="10"/>
      <c r="E23" s="10"/>
      <c r="F23" s="10"/>
      <c r="G23" s="14">
        <f>G19+G20+G21+G22</f>
        <v>15000</v>
      </c>
      <c r="H23" s="10"/>
    </row>
    <row r="24" ht="33" customHeight="1" spans="1:8">
      <c r="A24" s="10" t="s">
        <v>63</v>
      </c>
      <c r="B24" s="10"/>
      <c r="C24" s="10"/>
      <c r="D24" s="10"/>
      <c r="E24" s="10"/>
      <c r="F24" s="10"/>
      <c r="G24" s="14">
        <f>G17+G23</f>
        <v>27611.5</v>
      </c>
      <c r="H24" s="10"/>
    </row>
  </sheetData>
  <mergeCells count="6">
    <mergeCell ref="A1:H1"/>
    <mergeCell ref="A3:H3"/>
    <mergeCell ref="B17:F17"/>
    <mergeCell ref="A18:H18"/>
    <mergeCell ref="A23:F23"/>
    <mergeCell ref="A24:F24"/>
  </mergeCells>
  <conditionalFormatting sqref="H23:H24">
    <cfRule type="cellIs" dxfId="0" priority="1" stopIfTrue="1" operator="lessThan">
      <formula>0</formula>
    </cfRule>
  </conditionalFormatting>
  <conditionalFormatting sqref="G2:H2 H17">
    <cfRule type="cellIs" dxfId="0" priority="15" stopIfTrue="1" operator="lessThan">
      <formula>0</formula>
    </cfRule>
  </conditionalFormatting>
  <pageMargins left="0.235416666666667" right="0.235416666666667" top="0.393055555555556" bottom="0.393055555555556" header="0.313888888888889" footer="0.313888888888889"/>
  <pageSetup paperSize="9" scale="80" fitToHeight="0" orientation="portrait"/>
  <headerFooter>
    <oddFooter>&amp;C&amp;"Helvetica Neue,Regular"&amp;12&amp;P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workbookViewId="0">
      <selection activeCell="F14" sqref="F1:F14"/>
    </sheetView>
  </sheetViews>
  <sheetFormatPr defaultColWidth="8.83333333333333" defaultRowHeight="15.6" outlineLevelCol="5"/>
  <sheetData>
    <row r="1" ht="52.95" spans="1:6">
      <c r="A1" s="1" t="s">
        <v>64</v>
      </c>
      <c r="B1" s="1" t="s">
        <v>65</v>
      </c>
      <c r="C1" s="1">
        <v>10.4</v>
      </c>
      <c r="D1" s="1" t="s">
        <v>66</v>
      </c>
      <c r="E1" s="1">
        <v>45</v>
      </c>
      <c r="F1" s="1">
        <v>468</v>
      </c>
    </row>
    <row r="2" ht="52.95" spans="1:6">
      <c r="A2" s="1" t="s">
        <v>67</v>
      </c>
      <c r="B2" s="1" t="s">
        <v>68</v>
      </c>
      <c r="C2" s="1">
        <v>1</v>
      </c>
      <c r="D2" s="1" t="s">
        <v>69</v>
      </c>
      <c r="E2" s="1">
        <v>500</v>
      </c>
      <c r="F2" s="1">
        <v>500</v>
      </c>
    </row>
    <row r="3" ht="52.95" spans="1:6">
      <c r="A3" s="1" t="s">
        <v>70</v>
      </c>
      <c r="B3" s="1" t="s">
        <v>71</v>
      </c>
      <c r="C3" s="1">
        <v>2</v>
      </c>
      <c r="D3" s="1" t="s">
        <v>72</v>
      </c>
      <c r="E3" s="1">
        <v>30</v>
      </c>
      <c r="F3" s="1">
        <v>60</v>
      </c>
    </row>
    <row r="4" ht="18.15" spans="1:6">
      <c r="A4" s="1" t="s">
        <v>73</v>
      </c>
      <c r="B4" s="2"/>
      <c r="C4" s="1">
        <v>4</v>
      </c>
      <c r="D4" s="1" t="s">
        <v>74</v>
      </c>
      <c r="E4" s="1">
        <v>45</v>
      </c>
      <c r="F4" s="1">
        <v>180</v>
      </c>
    </row>
    <row r="5" ht="35.55" spans="1:6">
      <c r="A5" s="1" t="s">
        <v>75</v>
      </c>
      <c r="B5" s="1" t="s">
        <v>76</v>
      </c>
      <c r="C5" s="1">
        <v>30</v>
      </c>
      <c r="D5" s="1" t="s">
        <v>74</v>
      </c>
      <c r="E5" s="1">
        <v>2</v>
      </c>
      <c r="F5" s="1">
        <v>120</v>
      </c>
    </row>
    <row r="6" ht="18.15" spans="1:6">
      <c r="A6" s="1" t="s">
        <v>77</v>
      </c>
      <c r="B6" s="2"/>
      <c r="C6" s="1">
        <v>30</v>
      </c>
      <c r="D6" s="1" t="s">
        <v>78</v>
      </c>
      <c r="E6" s="1">
        <v>50</v>
      </c>
      <c r="F6" s="1">
        <v>1500</v>
      </c>
    </row>
    <row r="7" ht="35.55" spans="1:6">
      <c r="A7" s="1" t="s">
        <v>79</v>
      </c>
      <c r="B7" s="1" t="s">
        <v>80</v>
      </c>
      <c r="C7" s="1">
        <v>30</v>
      </c>
      <c r="D7" s="1" t="s">
        <v>72</v>
      </c>
      <c r="E7" s="1">
        <v>6</v>
      </c>
      <c r="F7" s="1">
        <v>150</v>
      </c>
    </row>
    <row r="8" ht="158" customHeight="1" spans="1:6">
      <c r="A8" s="1" t="s">
        <v>81</v>
      </c>
      <c r="B8" s="3" t="s">
        <v>82</v>
      </c>
      <c r="C8" s="1">
        <v>1</v>
      </c>
      <c r="D8" s="1" t="s">
        <v>83</v>
      </c>
      <c r="E8" s="1">
        <v>2000</v>
      </c>
      <c r="F8" s="1">
        <v>2000</v>
      </c>
    </row>
    <row r="9" ht="16.35" spans="1:6">
      <c r="A9" s="1"/>
      <c r="B9" s="4"/>
      <c r="C9" s="1"/>
      <c r="D9" s="1"/>
      <c r="E9" s="1"/>
      <c r="F9" s="1"/>
    </row>
    <row r="10" ht="52.95" spans="1:6">
      <c r="A10" s="1"/>
      <c r="B10" s="5" t="s">
        <v>84</v>
      </c>
      <c r="C10" s="1"/>
      <c r="D10" s="1"/>
      <c r="E10" s="1"/>
      <c r="F10" s="1"/>
    </row>
    <row r="11" ht="70.35" spans="1:6">
      <c r="A11" s="1" t="s">
        <v>85</v>
      </c>
      <c r="B11" s="1" t="s">
        <v>86</v>
      </c>
      <c r="C11" s="1">
        <v>1</v>
      </c>
      <c r="D11" s="1" t="s">
        <v>69</v>
      </c>
      <c r="E11" s="1">
        <v>1000</v>
      </c>
      <c r="F11" s="1">
        <v>1000</v>
      </c>
    </row>
    <row r="12" ht="18.15" spans="1:6">
      <c r="A12" s="1" t="s">
        <v>87</v>
      </c>
      <c r="B12" s="2"/>
      <c r="C12" s="1">
        <v>2</v>
      </c>
      <c r="D12" s="1" t="s">
        <v>88</v>
      </c>
      <c r="E12" s="1">
        <v>250</v>
      </c>
      <c r="F12" s="1">
        <v>500</v>
      </c>
    </row>
    <row r="13" ht="35.55" spans="1:6">
      <c r="A13" s="1" t="s">
        <v>89</v>
      </c>
      <c r="B13" s="1" t="s">
        <v>90</v>
      </c>
      <c r="C13" s="1">
        <v>1000</v>
      </c>
      <c r="D13" s="1" t="s">
        <v>91</v>
      </c>
      <c r="E13" s="1">
        <v>1</v>
      </c>
      <c r="F13" s="1">
        <v>1000</v>
      </c>
    </row>
    <row r="14" spans="6:6">
      <c r="F14">
        <v>1350</v>
      </c>
    </row>
  </sheetData>
  <mergeCells count="5">
    <mergeCell ref="A8:A10"/>
    <mergeCell ref="C8:C10"/>
    <mergeCell ref="D8:D10"/>
    <mergeCell ref="E8:E10"/>
    <mergeCell ref="F8:F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报价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👾👾👾</dc:creator>
  <cp:lastModifiedBy>parting</cp:lastModifiedBy>
  <dcterms:created xsi:type="dcterms:W3CDTF">2021-02-25T13:33:00Z</dcterms:created>
  <cp:lastPrinted>2021-04-08T12:31:00Z</cp:lastPrinted>
  <dcterms:modified xsi:type="dcterms:W3CDTF">2024-01-08T01:45:19Z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83E71B9F232B40D89CF868D571464B5D_13</vt:lpwstr>
  </property>
</Properties>
</file>